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TER BILLING RATE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I35" i="1"/>
</calcChain>
</file>

<file path=xl/sharedStrings.xml><?xml version="1.0" encoding="utf-8"?>
<sst xmlns="http://schemas.openxmlformats.org/spreadsheetml/2006/main" count="40" uniqueCount="30">
  <si>
    <t>CITY OF GROSSE POINTE WOODS</t>
  </si>
  <si>
    <t>WATER BILLING RATES BY FISCAL YEAR</t>
  </si>
  <si>
    <t xml:space="preserve">METER SIZE </t>
  </si>
  <si>
    <t>5/8”  (0.625)</t>
  </si>
  <si>
    <t>¾”    (0.750)</t>
  </si>
  <si>
    <t>1”     (1.000)</t>
  </si>
  <si>
    <t>1 ½” (1.500)</t>
  </si>
  <si>
    <t>2”     (2.000)</t>
  </si>
  <si>
    <t>3”     (3.000)</t>
  </si>
  <si>
    <t>4”     (4.000)</t>
  </si>
  <si>
    <t>6”     (6.000)</t>
  </si>
  <si>
    <t>8”     (8.000)</t>
  </si>
  <si>
    <t>10’   (10.00)</t>
  </si>
  <si>
    <t>CAP IMP BY MET SIZE</t>
  </si>
  <si>
    <t>BILLING CHARGE</t>
  </si>
  <si>
    <r>
      <t>WATER RATES</t>
    </r>
    <r>
      <rPr>
        <sz val="10"/>
        <rFont val="Times New Roman"/>
        <family val="1"/>
      </rPr>
      <t>:</t>
    </r>
  </si>
  <si>
    <r>
      <t>SEWER RATES</t>
    </r>
    <r>
      <rPr>
        <sz val="10"/>
        <rFont val="Times New Roman"/>
        <family val="1"/>
      </rPr>
      <t>:</t>
    </r>
  </si>
  <si>
    <r>
      <t>WATER &amp; SEWER COMBINED</t>
    </r>
    <r>
      <rPr>
        <sz val="10"/>
        <rFont val="Times New Roman"/>
        <family val="1"/>
      </rPr>
      <t xml:space="preserve">  </t>
    </r>
  </si>
  <si>
    <t>MISCELLANEOUS 2 (ON BILL)  COMMERCIAL RATES : (as follows)</t>
  </si>
  <si>
    <t>Meter size</t>
  </si>
  <si>
    <t>5/8”</t>
  </si>
  <si>
    <t>¾”</t>
  </si>
  <si>
    <t>1”</t>
  </si>
  <si>
    <t>1 ½”</t>
  </si>
  <si>
    <t>2”</t>
  </si>
  <si>
    <t>3”</t>
  </si>
  <si>
    <t>4”</t>
  </si>
  <si>
    <t>6”</t>
  </si>
  <si>
    <t>8”</t>
  </si>
  <si>
    <t>10’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</si>
</sst>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Bold"/>
      <family val="1"/>
    </font>
    <font>
      <b/>
      <sz val="10"/>
      <name val="Arial"/>
      <family val="2"/>
    </font>
    <font>
      <sz val="10"/>
      <name val="Times New Roman Bold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/>
    <xf numFmtId="0" fontId="5" fillId="0" borderId="8" xfId="0" applyFont="1" applyBorder="1"/>
    <xf numFmtId="0" fontId="3" fillId="0" borderId="1" xfId="0" applyFont="1" applyBorder="1"/>
    <xf numFmtId="44" fontId="3" fillId="3" borderId="9" xfId="1" applyFont="1" applyFill="1" applyBorder="1"/>
    <xf numFmtId="44" fontId="3" fillId="0" borderId="9" xfId="1" applyFont="1" applyFill="1" applyBorder="1"/>
    <xf numFmtId="44" fontId="3" fillId="2" borderId="9" xfId="1" applyFont="1" applyFill="1" applyBorder="1"/>
    <xf numFmtId="44" fontId="3" fillId="2" borderId="8" xfId="1" applyFont="1" applyFill="1" applyBorder="1"/>
    <xf numFmtId="44" fontId="3" fillId="0" borderId="8" xfId="1" applyFont="1" applyFill="1" applyBorder="1"/>
    <xf numFmtId="44" fontId="3" fillId="0" borderId="8" xfId="1" applyFont="1" applyBorder="1"/>
    <xf numFmtId="0" fontId="3" fillId="0" borderId="10" xfId="0" applyFont="1" applyBorder="1"/>
    <xf numFmtId="44" fontId="3" fillId="3" borderId="8" xfId="1" applyFont="1" applyFill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2" borderId="0" xfId="1" applyFont="1" applyFill="1" applyBorder="1"/>
    <xf numFmtId="44" fontId="3" fillId="0" borderId="0" xfId="1" applyFont="1" applyFill="1" applyBorder="1"/>
    <xf numFmtId="0" fontId="3" fillId="0" borderId="0" xfId="0" applyFont="1" applyFill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/>
    <xf numFmtId="44" fontId="3" fillId="0" borderId="1" xfId="1" applyFont="1" applyFill="1" applyBorder="1"/>
    <xf numFmtId="44" fontId="3" fillId="0" borderId="1" xfId="1" applyFont="1" applyBorder="1"/>
    <xf numFmtId="44" fontId="3" fillId="0" borderId="10" xfId="1" applyFont="1" applyFill="1" applyBorder="1"/>
    <xf numFmtId="44" fontId="0" fillId="0" borderId="10" xfId="1" applyFont="1" applyBorder="1"/>
    <xf numFmtId="0" fontId="3" fillId="0" borderId="8" xfId="0" applyFont="1" applyFill="1" applyBorder="1"/>
    <xf numFmtId="0" fontId="8" fillId="3" borderId="8" xfId="0" applyFont="1" applyFill="1" applyBorder="1" applyAlignment="1">
      <alignment horizontal="right" vertical="center"/>
    </xf>
    <xf numFmtId="0" fontId="8" fillId="3" borderId="8" xfId="0" applyFont="1" applyFill="1" applyBorder="1"/>
    <xf numFmtId="0" fontId="8" fillId="0" borderId="8" xfId="0" applyFont="1" applyFill="1" applyBorder="1"/>
    <xf numFmtId="0" fontId="5" fillId="2" borderId="8" xfId="0" applyFont="1" applyFill="1" applyBorder="1"/>
    <xf numFmtId="0" fontId="5" fillId="0" borderId="8" xfId="0" applyFont="1" applyFill="1" applyBorder="1"/>
    <xf numFmtId="0" fontId="0" fillId="0" borderId="0" xfId="0" applyBorder="1"/>
    <xf numFmtId="0" fontId="5" fillId="0" borderId="0" xfId="0" applyFont="1"/>
    <xf numFmtId="0" fontId="3" fillId="2" borderId="8" xfId="0" applyFont="1" applyFill="1" applyBorder="1"/>
    <xf numFmtId="0" fontId="3" fillId="2" borderId="7" xfId="0" applyFont="1" applyFill="1" applyBorder="1"/>
    <xf numFmtId="2" fontId="3" fillId="0" borderId="8" xfId="0" applyNumberFormat="1" applyFont="1" applyFill="1" applyBorder="1"/>
    <xf numFmtId="2" fontId="3" fillId="2" borderId="8" xfId="0" applyNumberFormat="1" applyFont="1" applyFill="1" applyBorder="1"/>
    <xf numFmtId="0" fontId="3" fillId="2" borderId="0" xfId="0" applyFont="1" applyFill="1" applyBorder="1"/>
    <xf numFmtId="0" fontId="5" fillId="4" borderId="8" xfId="0" applyFont="1" applyFill="1" applyBorder="1"/>
    <xf numFmtId="0" fontId="5" fillId="4" borderId="11" xfId="0" applyFont="1" applyFill="1" applyBorder="1"/>
    <xf numFmtId="44" fontId="5" fillId="4" borderId="10" xfId="0" applyNumberFormat="1" applyFont="1" applyFill="1" applyBorder="1" applyAlignment="1"/>
    <xf numFmtId="44" fontId="5" fillId="4" borderId="8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quotePrefix="1" applyFont="1" applyFill="1" applyBorder="1"/>
    <xf numFmtId="0" fontId="3" fillId="0" borderId="1" xfId="0" applyFont="1" applyFill="1" applyBorder="1"/>
    <xf numFmtId="44" fontId="3" fillId="3" borderId="7" xfId="1" applyFont="1" applyFill="1" applyBorder="1"/>
    <xf numFmtId="2" fontId="3" fillId="0" borderId="1" xfId="0" applyNumberFormat="1" applyFont="1" applyFill="1" applyBorder="1"/>
    <xf numFmtId="0" fontId="3" fillId="0" borderId="10" xfId="0" applyFont="1" applyFill="1" applyBorder="1"/>
    <xf numFmtId="2" fontId="3" fillId="0" borderId="10" xfId="0" applyNumberFormat="1" applyFont="1" applyFill="1" applyBorder="1"/>
    <xf numFmtId="0" fontId="4" fillId="0" borderId="0" xfId="0" applyFont="1"/>
    <xf numFmtId="2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9.7109375" customWidth="1"/>
    <col min="3" max="4" width="11.85546875" customWidth="1"/>
    <col min="5" max="6" width="16.85546875" customWidth="1"/>
    <col min="7" max="12" width="16.140625" customWidth="1"/>
    <col min="13" max="19" width="10.5703125" customWidth="1"/>
    <col min="257" max="257" width="12.85546875" customWidth="1"/>
    <col min="258" max="258" width="9.7109375" customWidth="1"/>
    <col min="259" max="260" width="11.85546875" customWidth="1"/>
    <col min="261" max="262" width="16.85546875" customWidth="1"/>
    <col min="263" max="268" width="16.140625" customWidth="1"/>
    <col min="269" max="275" width="10.5703125" customWidth="1"/>
    <col min="513" max="513" width="12.85546875" customWidth="1"/>
    <col min="514" max="514" width="9.7109375" customWidth="1"/>
    <col min="515" max="516" width="11.85546875" customWidth="1"/>
    <col min="517" max="518" width="16.85546875" customWidth="1"/>
    <col min="519" max="524" width="16.140625" customWidth="1"/>
    <col min="525" max="531" width="10.5703125" customWidth="1"/>
    <col min="769" max="769" width="12.85546875" customWidth="1"/>
    <col min="770" max="770" width="9.7109375" customWidth="1"/>
    <col min="771" max="772" width="11.85546875" customWidth="1"/>
    <col min="773" max="774" width="16.85546875" customWidth="1"/>
    <col min="775" max="780" width="16.140625" customWidth="1"/>
    <col min="781" max="787" width="10.5703125" customWidth="1"/>
    <col min="1025" max="1025" width="12.85546875" customWidth="1"/>
    <col min="1026" max="1026" width="9.7109375" customWidth="1"/>
    <col min="1027" max="1028" width="11.85546875" customWidth="1"/>
    <col min="1029" max="1030" width="16.85546875" customWidth="1"/>
    <col min="1031" max="1036" width="16.140625" customWidth="1"/>
    <col min="1037" max="1043" width="10.5703125" customWidth="1"/>
    <col min="1281" max="1281" width="12.85546875" customWidth="1"/>
    <col min="1282" max="1282" width="9.7109375" customWidth="1"/>
    <col min="1283" max="1284" width="11.85546875" customWidth="1"/>
    <col min="1285" max="1286" width="16.85546875" customWidth="1"/>
    <col min="1287" max="1292" width="16.140625" customWidth="1"/>
    <col min="1293" max="1299" width="10.5703125" customWidth="1"/>
    <col min="1537" max="1537" width="12.85546875" customWidth="1"/>
    <col min="1538" max="1538" width="9.7109375" customWidth="1"/>
    <col min="1539" max="1540" width="11.85546875" customWidth="1"/>
    <col min="1541" max="1542" width="16.85546875" customWidth="1"/>
    <col min="1543" max="1548" width="16.140625" customWidth="1"/>
    <col min="1549" max="1555" width="10.5703125" customWidth="1"/>
    <col min="1793" max="1793" width="12.85546875" customWidth="1"/>
    <col min="1794" max="1794" width="9.7109375" customWidth="1"/>
    <col min="1795" max="1796" width="11.85546875" customWidth="1"/>
    <col min="1797" max="1798" width="16.85546875" customWidth="1"/>
    <col min="1799" max="1804" width="16.140625" customWidth="1"/>
    <col min="1805" max="1811" width="10.5703125" customWidth="1"/>
    <col min="2049" max="2049" width="12.85546875" customWidth="1"/>
    <col min="2050" max="2050" width="9.7109375" customWidth="1"/>
    <col min="2051" max="2052" width="11.85546875" customWidth="1"/>
    <col min="2053" max="2054" width="16.85546875" customWidth="1"/>
    <col min="2055" max="2060" width="16.140625" customWidth="1"/>
    <col min="2061" max="2067" width="10.5703125" customWidth="1"/>
    <col min="2305" max="2305" width="12.85546875" customWidth="1"/>
    <col min="2306" max="2306" width="9.7109375" customWidth="1"/>
    <col min="2307" max="2308" width="11.85546875" customWidth="1"/>
    <col min="2309" max="2310" width="16.85546875" customWidth="1"/>
    <col min="2311" max="2316" width="16.140625" customWidth="1"/>
    <col min="2317" max="2323" width="10.5703125" customWidth="1"/>
    <col min="2561" max="2561" width="12.85546875" customWidth="1"/>
    <col min="2562" max="2562" width="9.7109375" customWidth="1"/>
    <col min="2563" max="2564" width="11.85546875" customWidth="1"/>
    <col min="2565" max="2566" width="16.85546875" customWidth="1"/>
    <col min="2567" max="2572" width="16.140625" customWidth="1"/>
    <col min="2573" max="2579" width="10.5703125" customWidth="1"/>
    <col min="2817" max="2817" width="12.85546875" customWidth="1"/>
    <col min="2818" max="2818" width="9.7109375" customWidth="1"/>
    <col min="2819" max="2820" width="11.85546875" customWidth="1"/>
    <col min="2821" max="2822" width="16.85546875" customWidth="1"/>
    <col min="2823" max="2828" width="16.140625" customWidth="1"/>
    <col min="2829" max="2835" width="10.5703125" customWidth="1"/>
    <col min="3073" max="3073" width="12.85546875" customWidth="1"/>
    <col min="3074" max="3074" width="9.7109375" customWidth="1"/>
    <col min="3075" max="3076" width="11.85546875" customWidth="1"/>
    <col min="3077" max="3078" width="16.85546875" customWidth="1"/>
    <col min="3079" max="3084" width="16.140625" customWidth="1"/>
    <col min="3085" max="3091" width="10.5703125" customWidth="1"/>
    <col min="3329" max="3329" width="12.85546875" customWidth="1"/>
    <col min="3330" max="3330" width="9.7109375" customWidth="1"/>
    <col min="3331" max="3332" width="11.85546875" customWidth="1"/>
    <col min="3333" max="3334" width="16.85546875" customWidth="1"/>
    <col min="3335" max="3340" width="16.140625" customWidth="1"/>
    <col min="3341" max="3347" width="10.5703125" customWidth="1"/>
    <col min="3585" max="3585" width="12.85546875" customWidth="1"/>
    <col min="3586" max="3586" width="9.7109375" customWidth="1"/>
    <col min="3587" max="3588" width="11.85546875" customWidth="1"/>
    <col min="3589" max="3590" width="16.85546875" customWidth="1"/>
    <col min="3591" max="3596" width="16.140625" customWidth="1"/>
    <col min="3597" max="3603" width="10.5703125" customWidth="1"/>
    <col min="3841" max="3841" width="12.85546875" customWidth="1"/>
    <col min="3842" max="3842" width="9.7109375" customWidth="1"/>
    <col min="3843" max="3844" width="11.85546875" customWidth="1"/>
    <col min="3845" max="3846" width="16.85546875" customWidth="1"/>
    <col min="3847" max="3852" width="16.140625" customWidth="1"/>
    <col min="3853" max="3859" width="10.5703125" customWidth="1"/>
    <col min="4097" max="4097" width="12.85546875" customWidth="1"/>
    <col min="4098" max="4098" width="9.7109375" customWidth="1"/>
    <col min="4099" max="4100" width="11.85546875" customWidth="1"/>
    <col min="4101" max="4102" width="16.85546875" customWidth="1"/>
    <col min="4103" max="4108" width="16.140625" customWidth="1"/>
    <col min="4109" max="4115" width="10.5703125" customWidth="1"/>
    <col min="4353" max="4353" width="12.85546875" customWidth="1"/>
    <col min="4354" max="4354" width="9.7109375" customWidth="1"/>
    <col min="4355" max="4356" width="11.85546875" customWidth="1"/>
    <col min="4357" max="4358" width="16.85546875" customWidth="1"/>
    <col min="4359" max="4364" width="16.140625" customWidth="1"/>
    <col min="4365" max="4371" width="10.5703125" customWidth="1"/>
    <col min="4609" max="4609" width="12.85546875" customWidth="1"/>
    <col min="4610" max="4610" width="9.7109375" customWidth="1"/>
    <col min="4611" max="4612" width="11.85546875" customWidth="1"/>
    <col min="4613" max="4614" width="16.85546875" customWidth="1"/>
    <col min="4615" max="4620" width="16.140625" customWidth="1"/>
    <col min="4621" max="4627" width="10.5703125" customWidth="1"/>
    <col min="4865" max="4865" width="12.85546875" customWidth="1"/>
    <col min="4866" max="4866" width="9.7109375" customWidth="1"/>
    <col min="4867" max="4868" width="11.85546875" customWidth="1"/>
    <col min="4869" max="4870" width="16.85546875" customWidth="1"/>
    <col min="4871" max="4876" width="16.140625" customWidth="1"/>
    <col min="4877" max="4883" width="10.5703125" customWidth="1"/>
    <col min="5121" max="5121" width="12.85546875" customWidth="1"/>
    <col min="5122" max="5122" width="9.7109375" customWidth="1"/>
    <col min="5123" max="5124" width="11.85546875" customWidth="1"/>
    <col min="5125" max="5126" width="16.85546875" customWidth="1"/>
    <col min="5127" max="5132" width="16.140625" customWidth="1"/>
    <col min="5133" max="5139" width="10.5703125" customWidth="1"/>
    <col min="5377" max="5377" width="12.85546875" customWidth="1"/>
    <col min="5378" max="5378" width="9.7109375" customWidth="1"/>
    <col min="5379" max="5380" width="11.85546875" customWidth="1"/>
    <col min="5381" max="5382" width="16.85546875" customWidth="1"/>
    <col min="5383" max="5388" width="16.140625" customWidth="1"/>
    <col min="5389" max="5395" width="10.5703125" customWidth="1"/>
    <col min="5633" max="5633" width="12.85546875" customWidth="1"/>
    <col min="5634" max="5634" width="9.7109375" customWidth="1"/>
    <col min="5635" max="5636" width="11.85546875" customWidth="1"/>
    <col min="5637" max="5638" width="16.85546875" customWidth="1"/>
    <col min="5639" max="5644" width="16.140625" customWidth="1"/>
    <col min="5645" max="5651" width="10.5703125" customWidth="1"/>
    <col min="5889" max="5889" width="12.85546875" customWidth="1"/>
    <col min="5890" max="5890" width="9.7109375" customWidth="1"/>
    <col min="5891" max="5892" width="11.85546875" customWidth="1"/>
    <col min="5893" max="5894" width="16.85546875" customWidth="1"/>
    <col min="5895" max="5900" width="16.140625" customWidth="1"/>
    <col min="5901" max="5907" width="10.5703125" customWidth="1"/>
    <col min="6145" max="6145" width="12.85546875" customWidth="1"/>
    <col min="6146" max="6146" width="9.7109375" customWidth="1"/>
    <col min="6147" max="6148" width="11.85546875" customWidth="1"/>
    <col min="6149" max="6150" width="16.85546875" customWidth="1"/>
    <col min="6151" max="6156" width="16.140625" customWidth="1"/>
    <col min="6157" max="6163" width="10.5703125" customWidth="1"/>
    <col min="6401" max="6401" width="12.85546875" customWidth="1"/>
    <col min="6402" max="6402" width="9.7109375" customWidth="1"/>
    <col min="6403" max="6404" width="11.85546875" customWidth="1"/>
    <col min="6405" max="6406" width="16.85546875" customWidth="1"/>
    <col min="6407" max="6412" width="16.140625" customWidth="1"/>
    <col min="6413" max="6419" width="10.5703125" customWidth="1"/>
    <col min="6657" max="6657" width="12.85546875" customWidth="1"/>
    <col min="6658" max="6658" width="9.7109375" customWidth="1"/>
    <col min="6659" max="6660" width="11.85546875" customWidth="1"/>
    <col min="6661" max="6662" width="16.85546875" customWidth="1"/>
    <col min="6663" max="6668" width="16.140625" customWidth="1"/>
    <col min="6669" max="6675" width="10.5703125" customWidth="1"/>
    <col min="6913" max="6913" width="12.85546875" customWidth="1"/>
    <col min="6914" max="6914" width="9.7109375" customWidth="1"/>
    <col min="6915" max="6916" width="11.85546875" customWidth="1"/>
    <col min="6917" max="6918" width="16.85546875" customWidth="1"/>
    <col min="6919" max="6924" width="16.140625" customWidth="1"/>
    <col min="6925" max="6931" width="10.5703125" customWidth="1"/>
    <col min="7169" max="7169" width="12.85546875" customWidth="1"/>
    <col min="7170" max="7170" width="9.7109375" customWidth="1"/>
    <col min="7171" max="7172" width="11.85546875" customWidth="1"/>
    <col min="7173" max="7174" width="16.85546875" customWidth="1"/>
    <col min="7175" max="7180" width="16.140625" customWidth="1"/>
    <col min="7181" max="7187" width="10.5703125" customWidth="1"/>
    <col min="7425" max="7425" width="12.85546875" customWidth="1"/>
    <col min="7426" max="7426" width="9.7109375" customWidth="1"/>
    <col min="7427" max="7428" width="11.85546875" customWidth="1"/>
    <col min="7429" max="7430" width="16.85546875" customWidth="1"/>
    <col min="7431" max="7436" width="16.140625" customWidth="1"/>
    <col min="7437" max="7443" width="10.5703125" customWidth="1"/>
    <col min="7681" max="7681" width="12.85546875" customWidth="1"/>
    <col min="7682" max="7682" width="9.7109375" customWidth="1"/>
    <col min="7683" max="7684" width="11.85546875" customWidth="1"/>
    <col min="7685" max="7686" width="16.85546875" customWidth="1"/>
    <col min="7687" max="7692" width="16.140625" customWidth="1"/>
    <col min="7693" max="7699" width="10.5703125" customWidth="1"/>
    <col min="7937" max="7937" width="12.85546875" customWidth="1"/>
    <col min="7938" max="7938" width="9.7109375" customWidth="1"/>
    <col min="7939" max="7940" width="11.85546875" customWidth="1"/>
    <col min="7941" max="7942" width="16.85546875" customWidth="1"/>
    <col min="7943" max="7948" width="16.140625" customWidth="1"/>
    <col min="7949" max="7955" width="10.5703125" customWidth="1"/>
    <col min="8193" max="8193" width="12.85546875" customWidth="1"/>
    <col min="8194" max="8194" width="9.7109375" customWidth="1"/>
    <col min="8195" max="8196" width="11.85546875" customWidth="1"/>
    <col min="8197" max="8198" width="16.85546875" customWidth="1"/>
    <col min="8199" max="8204" width="16.140625" customWidth="1"/>
    <col min="8205" max="8211" width="10.5703125" customWidth="1"/>
    <col min="8449" max="8449" width="12.85546875" customWidth="1"/>
    <col min="8450" max="8450" width="9.7109375" customWidth="1"/>
    <col min="8451" max="8452" width="11.85546875" customWidth="1"/>
    <col min="8453" max="8454" width="16.85546875" customWidth="1"/>
    <col min="8455" max="8460" width="16.140625" customWidth="1"/>
    <col min="8461" max="8467" width="10.5703125" customWidth="1"/>
    <col min="8705" max="8705" width="12.85546875" customWidth="1"/>
    <col min="8706" max="8706" width="9.7109375" customWidth="1"/>
    <col min="8707" max="8708" width="11.85546875" customWidth="1"/>
    <col min="8709" max="8710" width="16.85546875" customWidth="1"/>
    <col min="8711" max="8716" width="16.140625" customWidth="1"/>
    <col min="8717" max="8723" width="10.5703125" customWidth="1"/>
    <col min="8961" max="8961" width="12.85546875" customWidth="1"/>
    <col min="8962" max="8962" width="9.7109375" customWidth="1"/>
    <col min="8963" max="8964" width="11.85546875" customWidth="1"/>
    <col min="8965" max="8966" width="16.85546875" customWidth="1"/>
    <col min="8967" max="8972" width="16.140625" customWidth="1"/>
    <col min="8973" max="8979" width="10.5703125" customWidth="1"/>
    <col min="9217" max="9217" width="12.85546875" customWidth="1"/>
    <col min="9218" max="9218" width="9.7109375" customWidth="1"/>
    <col min="9219" max="9220" width="11.85546875" customWidth="1"/>
    <col min="9221" max="9222" width="16.85546875" customWidth="1"/>
    <col min="9223" max="9228" width="16.140625" customWidth="1"/>
    <col min="9229" max="9235" width="10.5703125" customWidth="1"/>
    <col min="9473" max="9473" width="12.85546875" customWidth="1"/>
    <col min="9474" max="9474" width="9.7109375" customWidth="1"/>
    <col min="9475" max="9476" width="11.85546875" customWidth="1"/>
    <col min="9477" max="9478" width="16.85546875" customWidth="1"/>
    <col min="9479" max="9484" width="16.140625" customWidth="1"/>
    <col min="9485" max="9491" width="10.5703125" customWidth="1"/>
    <col min="9729" max="9729" width="12.85546875" customWidth="1"/>
    <col min="9730" max="9730" width="9.7109375" customWidth="1"/>
    <col min="9731" max="9732" width="11.85546875" customWidth="1"/>
    <col min="9733" max="9734" width="16.85546875" customWidth="1"/>
    <col min="9735" max="9740" width="16.140625" customWidth="1"/>
    <col min="9741" max="9747" width="10.5703125" customWidth="1"/>
    <col min="9985" max="9985" width="12.85546875" customWidth="1"/>
    <col min="9986" max="9986" width="9.7109375" customWidth="1"/>
    <col min="9987" max="9988" width="11.85546875" customWidth="1"/>
    <col min="9989" max="9990" width="16.85546875" customWidth="1"/>
    <col min="9991" max="9996" width="16.140625" customWidth="1"/>
    <col min="9997" max="10003" width="10.5703125" customWidth="1"/>
    <col min="10241" max="10241" width="12.85546875" customWidth="1"/>
    <col min="10242" max="10242" width="9.7109375" customWidth="1"/>
    <col min="10243" max="10244" width="11.85546875" customWidth="1"/>
    <col min="10245" max="10246" width="16.85546875" customWidth="1"/>
    <col min="10247" max="10252" width="16.140625" customWidth="1"/>
    <col min="10253" max="10259" width="10.5703125" customWidth="1"/>
    <col min="10497" max="10497" width="12.85546875" customWidth="1"/>
    <col min="10498" max="10498" width="9.7109375" customWidth="1"/>
    <col min="10499" max="10500" width="11.85546875" customWidth="1"/>
    <col min="10501" max="10502" width="16.85546875" customWidth="1"/>
    <col min="10503" max="10508" width="16.140625" customWidth="1"/>
    <col min="10509" max="10515" width="10.5703125" customWidth="1"/>
    <col min="10753" max="10753" width="12.85546875" customWidth="1"/>
    <col min="10754" max="10754" width="9.7109375" customWidth="1"/>
    <col min="10755" max="10756" width="11.85546875" customWidth="1"/>
    <col min="10757" max="10758" width="16.85546875" customWidth="1"/>
    <col min="10759" max="10764" width="16.140625" customWidth="1"/>
    <col min="10765" max="10771" width="10.5703125" customWidth="1"/>
    <col min="11009" max="11009" width="12.85546875" customWidth="1"/>
    <col min="11010" max="11010" width="9.7109375" customWidth="1"/>
    <col min="11011" max="11012" width="11.85546875" customWidth="1"/>
    <col min="11013" max="11014" width="16.85546875" customWidth="1"/>
    <col min="11015" max="11020" width="16.140625" customWidth="1"/>
    <col min="11021" max="11027" width="10.5703125" customWidth="1"/>
    <col min="11265" max="11265" width="12.85546875" customWidth="1"/>
    <col min="11266" max="11266" width="9.7109375" customWidth="1"/>
    <col min="11267" max="11268" width="11.85546875" customWidth="1"/>
    <col min="11269" max="11270" width="16.85546875" customWidth="1"/>
    <col min="11271" max="11276" width="16.140625" customWidth="1"/>
    <col min="11277" max="11283" width="10.5703125" customWidth="1"/>
    <col min="11521" max="11521" width="12.85546875" customWidth="1"/>
    <col min="11522" max="11522" width="9.7109375" customWidth="1"/>
    <col min="11523" max="11524" width="11.85546875" customWidth="1"/>
    <col min="11525" max="11526" width="16.85546875" customWidth="1"/>
    <col min="11527" max="11532" width="16.140625" customWidth="1"/>
    <col min="11533" max="11539" width="10.5703125" customWidth="1"/>
    <col min="11777" max="11777" width="12.85546875" customWidth="1"/>
    <col min="11778" max="11778" width="9.7109375" customWidth="1"/>
    <col min="11779" max="11780" width="11.85546875" customWidth="1"/>
    <col min="11781" max="11782" width="16.85546875" customWidth="1"/>
    <col min="11783" max="11788" width="16.140625" customWidth="1"/>
    <col min="11789" max="11795" width="10.5703125" customWidth="1"/>
    <col min="12033" max="12033" width="12.85546875" customWidth="1"/>
    <col min="12034" max="12034" width="9.7109375" customWidth="1"/>
    <col min="12035" max="12036" width="11.85546875" customWidth="1"/>
    <col min="12037" max="12038" width="16.85546875" customWidth="1"/>
    <col min="12039" max="12044" width="16.140625" customWidth="1"/>
    <col min="12045" max="12051" width="10.5703125" customWidth="1"/>
    <col min="12289" max="12289" width="12.85546875" customWidth="1"/>
    <col min="12290" max="12290" width="9.7109375" customWidth="1"/>
    <col min="12291" max="12292" width="11.85546875" customWidth="1"/>
    <col min="12293" max="12294" width="16.85546875" customWidth="1"/>
    <col min="12295" max="12300" width="16.140625" customWidth="1"/>
    <col min="12301" max="12307" width="10.5703125" customWidth="1"/>
    <col min="12545" max="12545" width="12.85546875" customWidth="1"/>
    <col min="12546" max="12546" width="9.7109375" customWidth="1"/>
    <col min="12547" max="12548" width="11.85546875" customWidth="1"/>
    <col min="12549" max="12550" width="16.85546875" customWidth="1"/>
    <col min="12551" max="12556" width="16.140625" customWidth="1"/>
    <col min="12557" max="12563" width="10.5703125" customWidth="1"/>
    <col min="12801" max="12801" width="12.85546875" customWidth="1"/>
    <col min="12802" max="12802" width="9.7109375" customWidth="1"/>
    <col min="12803" max="12804" width="11.85546875" customWidth="1"/>
    <col min="12805" max="12806" width="16.85546875" customWidth="1"/>
    <col min="12807" max="12812" width="16.140625" customWidth="1"/>
    <col min="12813" max="12819" width="10.5703125" customWidth="1"/>
    <col min="13057" max="13057" width="12.85546875" customWidth="1"/>
    <col min="13058" max="13058" width="9.7109375" customWidth="1"/>
    <col min="13059" max="13060" width="11.85546875" customWidth="1"/>
    <col min="13061" max="13062" width="16.85546875" customWidth="1"/>
    <col min="13063" max="13068" width="16.140625" customWidth="1"/>
    <col min="13069" max="13075" width="10.5703125" customWidth="1"/>
    <col min="13313" max="13313" width="12.85546875" customWidth="1"/>
    <col min="13314" max="13314" width="9.7109375" customWidth="1"/>
    <col min="13315" max="13316" width="11.85546875" customWidth="1"/>
    <col min="13317" max="13318" width="16.85546875" customWidth="1"/>
    <col min="13319" max="13324" width="16.140625" customWidth="1"/>
    <col min="13325" max="13331" width="10.5703125" customWidth="1"/>
    <col min="13569" max="13569" width="12.85546875" customWidth="1"/>
    <col min="13570" max="13570" width="9.7109375" customWidth="1"/>
    <col min="13571" max="13572" width="11.85546875" customWidth="1"/>
    <col min="13573" max="13574" width="16.85546875" customWidth="1"/>
    <col min="13575" max="13580" width="16.140625" customWidth="1"/>
    <col min="13581" max="13587" width="10.5703125" customWidth="1"/>
    <col min="13825" max="13825" width="12.85546875" customWidth="1"/>
    <col min="13826" max="13826" width="9.7109375" customWidth="1"/>
    <col min="13827" max="13828" width="11.85546875" customWidth="1"/>
    <col min="13829" max="13830" width="16.85546875" customWidth="1"/>
    <col min="13831" max="13836" width="16.140625" customWidth="1"/>
    <col min="13837" max="13843" width="10.5703125" customWidth="1"/>
    <col min="14081" max="14081" width="12.85546875" customWidth="1"/>
    <col min="14082" max="14082" width="9.7109375" customWidth="1"/>
    <col min="14083" max="14084" width="11.85546875" customWidth="1"/>
    <col min="14085" max="14086" width="16.85546875" customWidth="1"/>
    <col min="14087" max="14092" width="16.140625" customWidth="1"/>
    <col min="14093" max="14099" width="10.5703125" customWidth="1"/>
    <col min="14337" max="14337" width="12.85546875" customWidth="1"/>
    <col min="14338" max="14338" width="9.7109375" customWidth="1"/>
    <col min="14339" max="14340" width="11.85546875" customWidth="1"/>
    <col min="14341" max="14342" width="16.85546875" customWidth="1"/>
    <col min="14343" max="14348" width="16.140625" customWidth="1"/>
    <col min="14349" max="14355" width="10.5703125" customWidth="1"/>
    <col min="14593" max="14593" width="12.85546875" customWidth="1"/>
    <col min="14594" max="14594" width="9.7109375" customWidth="1"/>
    <col min="14595" max="14596" width="11.85546875" customWidth="1"/>
    <col min="14597" max="14598" width="16.85546875" customWidth="1"/>
    <col min="14599" max="14604" width="16.140625" customWidth="1"/>
    <col min="14605" max="14611" width="10.5703125" customWidth="1"/>
    <col min="14849" max="14849" width="12.85546875" customWidth="1"/>
    <col min="14850" max="14850" width="9.7109375" customWidth="1"/>
    <col min="14851" max="14852" width="11.85546875" customWidth="1"/>
    <col min="14853" max="14854" width="16.85546875" customWidth="1"/>
    <col min="14855" max="14860" width="16.140625" customWidth="1"/>
    <col min="14861" max="14867" width="10.5703125" customWidth="1"/>
    <col min="15105" max="15105" width="12.85546875" customWidth="1"/>
    <col min="15106" max="15106" width="9.7109375" customWidth="1"/>
    <col min="15107" max="15108" width="11.85546875" customWidth="1"/>
    <col min="15109" max="15110" width="16.85546875" customWidth="1"/>
    <col min="15111" max="15116" width="16.140625" customWidth="1"/>
    <col min="15117" max="15123" width="10.5703125" customWidth="1"/>
    <col min="15361" max="15361" width="12.85546875" customWidth="1"/>
    <col min="15362" max="15362" width="9.7109375" customWidth="1"/>
    <col min="15363" max="15364" width="11.85546875" customWidth="1"/>
    <col min="15365" max="15366" width="16.85546875" customWidth="1"/>
    <col min="15367" max="15372" width="16.140625" customWidth="1"/>
    <col min="15373" max="15379" width="10.5703125" customWidth="1"/>
    <col min="15617" max="15617" width="12.85546875" customWidth="1"/>
    <col min="15618" max="15618" width="9.7109375" customWidth="1"/>
    <col min="15619" max="15620" width="11.85546875" customWidth="1"/>
    <col min="15621" max="15622" width="16.85546875" customWidth="1"/>
    <col min="15623" max="15628" width="16.140625" customWidth="1"/>
    <col min="15629" max="15635" width="10.5703125" customWidth="1"/>
    <col min="15873" max="15873" width="12.85546875" customWidth="1"/>
    <col min="15874" max="15874" width="9.7109375" customWidth="1"/>
    <col min="15875" max="15876" width="11.85546875" customWidth="1"/>
    <col min="15877" max="15878" width="16.85546875" customWidth="1"/>
    <col min="15879" max="15884" width="16.140625" customWidth="1"/>
    <col min="15885" max="15891" width="10.5703125" customWidth="1"/>
    <col min="16129" max="16129" width="12.85546875" customWidth="1"/>
    <col min="16130" max="16130" width="9.7109375" customWidth="1"/>
    <col min="16131" max="16132" width="11.85546875" customWidth="1"/>
    <col min="16133" max="16134" width="16.85546875" customWidth="1"/>
    <col min="16135" max="16140" width="16.140625" customWidth="1"/>
    <col min="16141" max="16147" width="10.57031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5.75" x14ac:dyDescent="0.2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</row>
    <row r="4" spans="1:19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thickBot="1" x14ac:dyDescent="0.3">
      <c r="A5" s="6" t="s">
        <v>2</v>
      </c>
      <c r="B5" s="6"/>
      <c r="C5" s="7">
        <v>2024</v>
      </c>
      <c r="D5" s="7">
        <v>2023</v>
      </c>
      <c r="E5" s="8">
        <v>2022</v>
      </c>
      <c r="F5" s="8">
        <v>2021</v>
      </c>
      <c r="G5" s="7">
        <v>2020</v>
      </c>
      <c r="H5" s="9">
        <v>2019</v>
      </c>
      <c r="I5" s="10">
        <v>2018</v>
      </c>
      <c r="J5" s="11">
        <v>2017</v>
      </c>
      <c r="K5" s="10">
        <v>2016</v>
      </c>
      <c r="L5" s="12">
        <v>2015</v>
      </c>
      <c r="M5" s="13"/>
      <c r="N5" s="14"/>
      <c r="O5" s="15"/>
      <c r="P5" s="14"/>
      <c r="Q5" s="15"/>
      <c r="R5" s="14"/>
      <c r="S5" s="15"/>
    </row>
    <row r="6" spans="1:19" x14ac:dyDescent="0.25">
      <c r="A6" s="16" t="s">
        <v>3</v>
      </c>
      <c r="B6" s="16"/>
      <c r="C6" s="17">
        <v>45.67</v>
      </c>
      <c r="D6" s="17">
        <v>45.67</v>
      </c>
      <c r="E6" s="17">
        <v>45.67</v>
      </c>
      <c r="F6" s="17">
        <v>45.67</v>
      </c>
      <c r="G6" s="18">
        <v>45.67</v>
      </c>
      <c r="H6" s="18">
        <v>45.67</v>
      </c>
      <c r="I6" s="18">
        <v>45.67</v>
      </c>
      <c r="J6" s="18">
        <v>45.67</v>
      </c>
      <c r="K6" s="18">
        <v>45.67</v>
      </c>
      <c r="L6" s="19">
        <v>44</v>
      </c>
      <c r="M6" s="20"/>
      <c r="N6" s="14"/>
      <c r="O6" s="20"/>
      <c r="P6" s="14"/>
      <c r="Q6" s="21"/>
      <c r="R6" s="14"/>
      <c r="S6" s="22"/>
    </row>
    <row r="7" spans="1:19" x14ac:dyDescent="0.25">
      <c r="A7" s="23" t="s">
        <v>4</v>
      </c>
      <c r="B7" s="23"/>
      <c r="C7" s="24">
        <v>45.67</v>
      </c>
      <c r="D7" s="24">
        <v>45.67</v>
      </c>
      <c r="E7" s="24">
        <v>45.67</v>
      </c>
      <c r="F7" s="24">
        <v>45.67</v>
      </c>
      <c r="G7" s="21">
        <v>45.67</v>
      </c>
      <c r="H7" s="21">
        <v>45.67</v>
      </c>
      <c r="I7" s="21">
        <v>45.67</v>
      </c>
      <c r="J7" s="21">
        <v>45.67</v>
      </c>
      <c r="K7" s="21">
        <v>45.67</v>
      </c>
      <c r="L7" s="20">
        <v>44</v>
      </c>
      <c r="M7" s="20"/>
      <c r="N7" s="14"/>
      <c r="O7" s="21"/>
      <c r="P7" s="14"/>
      <c r="Q7" s="21"/>
      <c r="R7" s="14"/>
      <c r="S7" s="22"/>
    </row>
    <row r="8" spans="1:19" x14ac:dyDescent="0.25">
      <c r="A8" s="23" t="s">
        <v>5</v>
      </c>
      <c r="B8" s="23"/>
      <c r="C8" s="24">
        <v>100.47</v>
      </c>
      <c r="D8" s="24">
        <v>100.47</v>
      </c>
      <c r="E8" s="24">
        <v>100.47</v>
      </c>
      <c r="F8" s="24">
        <v>100.47</v>
      </c>
      <c r="G8" s="21">
        <v>100.47</v>
      </c>
      <c r="H8" s="21">
        <v>100.47</v>
      </c>
      <c r="I8" s="21">
        <v>100.47</v>
      </c>
      <c r="J8" s="21">
        <v>100.47</v>
      </c>
      <c r="K8" s="21">
        <v>82.21</v>
      </c>
      <c r="L8" s="20">
        <v>61.6</v>
      </c>
      <c r="M8" s="20"/>
      <c r="N8" s="14"/>
      <c r="O8" s="21"/>
      <c r="P8" s="14"/>
      <c r="Q8" s="21"/>
      <c r="R8" s="14"/>
      <c r="S8" s="22"/>
    </row>
    <row r="9" spans="1:19" x14ac:dyDescent="0.25">
      <c r="A9" s="23" t="s">
        <v>6</v>
      </c>
      <c r="B9" s="23"/>
      <c r="C9" s="24">
        <v>182.68</v>
      </c>
      <c r="D9" s="24">
        <v>182.68</v>
      </c>
      <c r="E9" s="24">
        <v>182.68</v>
      </c>
      <c r="F9" s="24">
        <v>182.68</v>
      </c>
      <c r="G9" s="21">
        <v>182.68</v>
      </c>
      <c r="H9" s="21">
        <v>182.68</v>
      </c>
      <c r="I9" s="21">
        <v>182.68</v>
      </c>
      <c r="J9" s="21">
        <v>182.68</v>
      </c>
      <c r="K9" s="21">
        <v>132.44</v>
      </c>
      <c r="L9" s="20">
        <v>79.2</v>
      </c>
      <c r="M9" s="20"/>
      <c r="N9" s="14"/>
      <c r="O9" s="21"/>
      <c r="P9" s="14"/>
      <c r="Q9" s="21"/>
      <c r="R9" s="14"/>
      <c r="S9" s="22"/>
    </row>
    <row r="10" spans="1:19" x14ac:dyDescent="0.25">
      <c r="A10" s="23" t="s">
        <v>7</v>
      </c>
      <c r="B10" s="23"/>
      <c r="C10" s="24">
        <v>287.72000000000003</v>
      </c>
      <c r="D10" s="24">
        <v>287.72000000000003</v>
      </c>
      <c r="E10" s="24">
        <v>287.72000000000003</v>
      </c>
      <c r="F10" s="24">
        <v>287.72000000000003</v>
      </c>
      <c r="G10" s="21">
        <v>287.72000000000003</v>
      </c>
      <c r="H10" s="21">
        <v>287.72000000000003</v>
      </c>
      <c r="I10" s="21">
        <v>287.72000000000003</v>
      </c>
      <c r="J10" s="21">
        <v>287.72000000000003</v>
      </c>
      <c r="K10" s="21">
        <v>210.08</v>
      </c>
      <c r="L10" s="20">
        <v>127.6</v>
      </c>
      <c r="M10" s="20"/>
      <c r="N10" s="14"/>
      <c r="O10" s="21"/>
      <c r="P10" s="14"/>
      <c r="Q10" s="21"/>
      <c r="R10" s="14"/>
      <c r="S10" s="22"/>
    </row>
    <row r="11" spans="1:19" x14ac:dyDescent="0.25">
      <c r="A11" s="23" t="s">
        <v>8</v>
      </c>
      <c r="B11" s="23"/>
      <c r="C11" s="24">
        <v>657.65</v>
      </c>
      <c r="D11" s="24">
        <v>657.65</v>
      </c>
      <c r="E11" s="24">
        <v>657.65</v>
      </c>
      <c r="F11" s="24">
        <v>657.65</v>
      </c>
      <c r="G11" s="21">
        <v>657.65</v>
      </c>
      <c r="H11" s="21">
        <v>657.65</v>
      </c>
      <c r="I11" s="21">
        <v>657.65</v>
      </c>
      <c r="J11" s="21">
        <v>657.65</v>
      </c>
      <c r="K11" s="21">
        <v>580.01</v>
      </c>
      <c r="L11" s="20">
        <v>484</v>
      </c>
      <c r="M11" s="20"/>
      <c r="N11" s="14"/>
      <c r="O11" s="21"/>
      <c r="P11" s="14"/>
      <c r="Q11" s="21"/>
      <c r="R11" s="14"/>
      <c r="S11" s="22"/>
    </row>
    <row r="12" spans="1:19" x14ac:dyDescent="0.25">
      <c r="A12" s="23" t="s">
        <v>9</v>
      </c>
      <c r="B12" s="23"/>
      <c r="C12" s="24">
        <v>977.34</v>
      </c>
      <c r="D12" s="24">
        <v>977.34</v>
      </c>
      <c r="E12" s="24">
        <v>977.34</v>
      </c>
      <c r="F12" s="24">
        <v>977.34</v>
      </c>
      <c r="G12" s="21">
        <v>977.34</v>
      </c>
      <c r="H12" s="21">
        <v>977.34</v>
      </c>
      <c r="I12" s="21">
        <v>977.34</v>
      </c>
      <c r="J12" s="21">
        <v>977.34</v>
      </c>
      <c r="K12" s="21">
        <v>808.36</v>
      </c>
      <c r="L12" s="20">
        <v>616</v>
      </c>
      <c r="M12" s="20"/>
      <c r="N12" s="14"/>
      <c r="O12" s="21"/>
      <c r="P12" s="14"/>
      <c r="Q12" s="21"/>
      <c r="R12" s="14"/>
      <c r="S12" s="22"/>
    </row>
    <row r="13" spans="1:19" x14ac:dyDescent="0.25">
      <c r="A13" s="23" t="s">
        <v>10</v>
      </c>
      <c r="B13" s="23"/>
      <c r="C13" s="24">
        <v>1845.07</v>
      </c>
      <c r="D13" s="24">
        <v>1845.07</v>
      </c>
      <c r="E13" s="24">
        <v>1845.07</v>
      </c>
      <c r="F13" s="24">
        <v>1845.07</v>
      </c>
      <c r="G13" s="21">
        <v>1845.07</v>
      </c>
      <c r="H13" s="21">
        <v>1845.07</v>
      </c>
      <c r="I13" s="21">
        <v>1845.07</v>
      </c>
      <c r="J13" s="21">
        <v>1845.07</v>
      </c>
      <c r="K13" s="21">
        <v>1402.07</v>
      </c>
      <c r="L13" s="20">
        <v>924</v>
      </c>
      <c r="M13" s="20"/>
      <c r="N13" s="14"/>
      <c r="O13" s="21"/>
      <c r="P13" s="14"/>
      <c r="Q13" s="21"/>
      <c r="R13" s="14"/>
      <c r="S13" s="22"/>
    </row>
    <row r="14" spans="1:19" x14ac:dyDescent="0.25">
      <c r="A14" s="23" t="s">
        <v>11</v>
      </c>
      <c r="B14" s="23"/>
      <c r="C14" s="24">
        <v>2877.21</v>
      </c>
      <c r="D14" s="24">
        <v>2877.21</v>
      </c>
      <c r="E14" s="24">
        <v>2877.21</v>
      </c>
      <c r="F14" s="24">
        <v>2877.21</v>
      </c>
      <c r="G14" s="21">
        <v>2877.21</v>
      </c>
      <c r="H14" s="21">
        <v>2877.21</v>
      </c>
      <c r="I14" s="21">
        <v>2877.21</v>
      </c>
      <c r="J14" s="21">
        <v>2877.21</v>
      </c>
      <c r="K14" s="21">
        <v>2100.8200000000002</v>
      </c>
      <c r="L14" s="20">
        <v>1276</v>
      </c>
      <c r="M14" s="20"/>
      <c r="N14" s="14"/>
      <c r="O14" s="21"/>
      <c r="P14" s="14"/>
      <c r="Q14" s="21"/>
      <c r="R14" s="14"/>
      <c r="S14" s="22"/>
    </row>
    <row r="15" spans="1:19" x14ac:dyDescent="0.25">
      <c r="A15" s="23" t="s">
        <v>12</v>
      </c>
      <c r="B15" s="23"/>
      <c r="C15" s="24">
        <v>4388.8900000000003</v>
      </c>
      <c r="D15" s="24">
        <v>4388.8900000000003</v>
      </c>
      <c r="E15" s="24">
        <v>4388.8900000000003</v>
      </c>
      <c r="F15" s="24">
        <v>4388.8900000000003</v>
      </c>
      <c r="G15" s="21">
        <v>4388.8900000000003</v>
      </c>
      <c r="H15" s="21">
        <v>4388.8900000000003</v>
      </c>
      <c r="I15" s="21">
        <v>4388.8900000000003</v>
      </c>
      <c r="J15" s="21">
        <v>4388.8900000000003</v>
      </c>
      <c r="K15" s="21">
        <v>3525.72</v>
      </c>
      <c r="L15" s="20">
        <v>2565.1999999999998</v>
      </c>
      <c r="M15" s="20"/>
      <c r="N15" s="14"/>
      <c r="O15" s="21"/>
      <c r="P15" s="14"/>
      <c r="Q15" s="21"/>
      <c r="R15" s="14"/>
      <c r="S15" s="22"/>
    </row>
    <row r="16" spans="1:19" x14ac:dyDescent="0.25">
      <c r="A16" s="25" t="s">
        <v>13</v>
      </c>
      <c r="B16" s="25"/>
      <c r="C16" s="26"/>
      <c r="D16" s="26"/>
      <c r="E16" s="26"/>
      <c r="F16" s="26"/>
      <c r="G16" s="27"/>
      <c r="H16" s="27"/>
      <c r="I16" s="27"/>
      <c r="J16" s="28"/>
      <c r="K16" s="29"/>
      <c r="L16" s="29"/>
      <c r="M16" s="21"/>
      <c r="N16" s="14"/>
      <c r="O16" s="21"/>
      <c r="P16" s="14"/>
      <c r="Q16" s="22"/>
      <c r="R16" s="14"/>
      <c r="S16" s="22"/>
    </row>
    <row r="17" spans="1:20" x14ac:dyDescent="0.25">
      <c r="A17" s="16" t="s">
        <v>3</v>
      </c>
      <c r="B17" s="16"/>
      <c r="C17" s="24">
        <v>21.78</v>
      </c>
      <c r="D17" s="24">
        <v>21.78</v>
      </c>
      <c r="E17" s="24">
        <v>21.78</v>
      </c>
      <c r="F17" s="24">
        <v>21.78</v>
      </c>
      <c r="G17" s="21">
        <v>21.78</v>
      </c>
      <c r="H17" s="21">
        <v>21.78</v>
      </c>
      <c r="I17" s="21">
        <v>21.78</v>
      </c>
      <c r="J17" s="21">
        <v>21.78</v>
      </c>
      <c r="K17" s="21">
        <v>21.78</v>
      </c>
      <c r="L17" s="20">
        <v>21</v>
      </c>
      <c r="M17" s="20"/>
      <c r="N17" s="14"/>
      <c r="O17" s="21"/>
      <c r="P17" s="14"/>
      <c r="Q17" s="22"/>
      <c r="R17" s="14"/>
      <c r="S17" s="22"/>
    </row>
    <row r="18" spans="1:20" x14ac:dyDescent="0.25">
      <c r="A18" s="23" t="s">
        <v>4</v>
      </c>
      <c r="B18" s="23"/>
      <c r="C18" s="24">
        <v>21.78</v>
      </c>
      <c r="D18" s="24">
        <v>21.78</v>
      </c>
      <c r="E18" s="24">
        <v>21.78</v>
      </c>
      <c r="F18" s="24">
        <v>21.78</v>
      </c>
      <c r="G18" s="21">
        <v>21.78</v>
      </c>
      <c r="H18" s="21">
        <v>21.78</v>
      </c>
      <c r="I18" s="21">
        <v>21.78</v>
      </c>
      <c r="J18" s="21">
        <v>21.78</v>
      </c>
      <c r="K18" s="21">
        <v>21.78</v>
      </c>
      <c r="L18" s="20">
        <v>21</v>
      </c>
      <c r="M18" s="20"/>
      <c r="N18" s="14"/>
      <c r="O18" s="21"/>
      <c r="P18" s="14"/>
      <c r="Q18" s="22"/>
      <c r="R18" s="14"/>
      <c r="S18" s="22"/>
    </row>
    <row r="19" spans="1:20" x14ac:dyDescent="0.25">
      <c r="A19" s="23" t="s">
        <v>5</v>
      </c>
      <c r="B19" s="23"/>
      <c r="C19" s="24">
        <v>39.200000000000003</v>
      </c>
      <c r="D19" s="24">
        <v>39.200000000000003</v>
      </c>
      <c r="E19" s="24">
        <v>39.200000000000003</v>
      </c>
      <c r="F19" s="24">
        <v>39.200000000000003</v>
      </c>
      <c r="G19" s="21">
        <v>39.200000000000003</v>
      </c>
      <c r="H19" s="21">
        <v>39.200000000000003</v>
      </c>
      <c r="I19" s="21">
        <v>39.200000000000003</v>
      </c>
      <c r="J19" s="21">
        <v>39.200000000000003</v>
      </c>
      <c r="K19" s="21">
        <v>30.49</v>
      </c>
      <c r="L19" s="20">
        <v>29.4</v>
      </c>
      <c r="M19" s="20"/>
      <c r="N19" s="14"/>
      <c r="O19" s="21"/>
      <c r="P19" s="14"/>
      <c r="Q19" s="22"/>
      <c r="R19" s="14"/>
      <c r="S19" s="22"/>
    </row>
    <row r="20" spans="1:20" x14ac:dyDescent="0.25">
      <c r="A20" s="23" t="s">
        <v>6</v>
      </c>
      <c r="B20" s="23"/>
      <c r="C20" s="24">
        <v>63.16</v>
      </c>
      <c r="D20" s="24">
        <v>63.16</v>
      </c>
      <c r="E20" s="24">
        <v>63.16</v>
      </c>
      <c r="F20" s="24">
        <v>63.16</v>
      </c>
      <c r="G20" s="21">
        <v>63.16</v>
      </c>
      <c r="H20" s="21">
        <v>63.16</v>
      </c>
      <c r="I20" s="21">
        <v>63.16</v>
      </c>
      <c r="J20" s="21">
        <v>63.16</v>
      </c>
      <c r="K20" s="21">
        <v>39.200000000000003</v>
      </c>
      <c r="L20" s="20">
        <v>37.799999999999997</v>
      </c>
      <c r="M20" s="20"/>
      <c r="N20" s="14"/>
      <c r="O20" s="21"/>
      <c r="P20" s="14"/>
      <c r="Q20" s="22"/>
      <c r="R20" s="14"/>
      <c r="S20" s="22"/>
    </row>
    <row r="21" spans="1:20" x14ac:dyDescent="0.25">
      <c r="A21" s="23" t="s">
        <v>7</v>
      </c>
      <c r="B21" s="23"/>
      <c r="C21" s="24">
        <v>100.19</v>
      </c>
      <c r="D21" s="24">
        <v>100.19</v>
      </c>
      <c r="E21" s="24">
        <v>100.19</v>
      </c>
      <c r="F21" s="24">
        <v>100.19</v>
      </c>
      <c r="G21" s="21">
        <v>100.19</v>
      </c>
      <c r="H21" s="21">
        <v>100.19</v>
      </c>
      <c r="I21" s="21">
        <v>100.19</v>
      </c>
      <c r="J21" s="21">
        <v>100.19</v>
      </c>
      <c r="K21" s="21">
        <v>63.16</v>
      </c>
      <c r="L21" s="20">
        <v>60.9</v>
      </c>
      <c r="M21" s="20"/>
      <c r="N21" s="14"/>
      <c r="O21" s="21"/>
      <c r="P21" s="14"/>
      <c r="Q21" s="22"/>
      <c r="R21" s="14"/>
      <c r="S21" s="22"/>
    </row>
    <row r="22" spans="1:20" x14ac:dyDescent="0.25">
      <c r="A22" s="23" t="s">
        <v>8</v>
      </c>
      <c r="B22" s="23"/>
      <c r="C22" s="24">
        <v>276.61</v>
      </c>
      <c r="D22" s="24">
        <v>276.61</v>
      </c>
      <c r="E22" s="24">
        <v>276.61</v>
      </c>
      <c r="F22" s="24">
        <v>276.61</v>
      </c>
      <c r="G22" s="21">
        <v>276.61</v>
      </c>
      <c r="H22" s="21">
        <v>276.61</v>
      </c>
      <c r="I22" s="21">
        <v>276.61</v>
      </c>
      <c r="J22" s="21">
        <v>276.61</v>
      </c>
      <c r="K22" s="21">
        <v>239.58</v>
      </c>
      <c r="L22" s="20">
        <v>231</v>
      </c>
      <c r="M22" s="20"/>
      <c r="N22" s="14"/>
      <c r="O22" s="21"/>
      <c r="P22" s="14"/>
      <c r="Q22" s="22"/>
      <c r="R22" s="14"/>
      <c r="S22" s="22"/>
    </row>
    <row r="23" spans="1:20" x14ac:dyDescent="0.25">
      <c r="A23" s="23" t="s">
        <v>9</v>
      </c>
      <c r="B23" s="23"/>
      <c r="C23" s="24">
        <v>385.51</v>
      </c>
      <c r="D23" s="24">
        <v>385.51</v>
      </c>
      <c r="E23" s="24">
        <v>385.51</v>
      </c>
      <c r="F23" s="24">
        <v>385.51</v>
      </c>
      <c r="G23" s="21">
        <v>385.51</v>
      </c>
      <c r="H23" s="21">
        <v>385.51</v>
      </c>
      <c r="I23" s="21">
        <v>385.51</v>
      </c>
      <c r="J23" s="21">
        <v>385.51</v>
      </c>
      <c r="K23" s="21">
        <v>304.92</v>
      </c>
      <c r="L23" s="20">
        <v>294</v>
      </c>
      <c r="M23" s="20"/>
      <c r="N23" s="14"/>
      <c r="O23" s="21"/>
      <c r="P23" s="14"/>
      <c r="Q23" s="22"/>
      <c r="R23" s="14"/>
      <c r="S23" s="22"/>
    </row>
    <row r="24" spans="1:20" x14ac:dyDescent="0.25">
      <c r="A24" s="23" t="s">
        <v>10</v>
      </c>
      <c r="B24" s="23"/>
      <c r="C24" s="24">
        <v>668.65</v>
      </c>
      <c r="D24" s="24">
        <v>668.65</v>
      </c>
      <c r="E24" s="24">
        <v>668.65</v>
      </c>
      <c r="F24" s="24">
        <v>668.65</v>
      </c>
      <c r="G24" s="21">
        <v>668.65</v>
      </c>
      <c r="H24" s="21">
        <v>668.65</v>
      </c>
      <c r="I24" s="21">
        <v>668.65</v>
      </c>
      <c r="J24" s="21">
        <v>668.65</v>
      </c>
      <c r="K24" s="21">
        <v>457.38</v>
      </c>
      <c r="L24" s="20">
        <v>441</v>
      </c>
      <c r="M24" s="20"/>
      <c r="N24" s="14"/>
      <c r="O24" s="21"/>
      <c r="P24" s="14"/>
      <c r="Q24" s="22"/>
      <c r="R24" s="14"/>
      <c r="S24" s="22"/>
    </row>
    <row r="25" spans="1:20" x14ac:dyDescent="0.25">
      <c r="A25" s="23" t="s">
        <v>11</v>
      </c>
      <c r="B25" s="23"/>
      <c r="C25" s="24">
        <v>1001.88</v>
      </c>
      <c r="D25" s="24">
        <v>1001.88</v>
      </c>
      <c r="E25" s="24">
        <v>1001.88</v>
      </c>
      <c r="F25" s="24">
        <v>1001.88</v>
      </c>
      <c r="G25" s="21">
        <v>1001.88</v>
      </c>
      <c r="H25" s="21">
        <v>1001.88</v>
      </c>
      <c r="I25" s="21">
        <v>1001.88</v>
      </c>
      <c r="J25" s="21">
        <v>1001.88</v>
      </c>
      <c r="K25" s="21">
        <v>631.62</v>
      </c>
      <c r="L25" s="20">
        <v>609</v>
      </c>
      <c r="M25" s="20"/>
      <c r="N25" s="14"/>
      <c r="O25" s="21"/>
      <c r="P25" s="14"/>
      <c r="Q25" s="22"/>
      <c r="R25" s="14"/>
      <c r="S25" s="22"/>
    </row>
    <row r="26" spans="1:20" x14ac:dyDescent="0.25">
      <c r="A26" s="23" t="s">
        <v>12</v>
      </c>
      <c r="B26" s="23"/>
      <c r="C26" s="24">
        <v>1681.42</v>
      </c>
      <c r="D26" s="24">
        <v>1681.42</v>
      </c>
      <c r="E26" s="24">
        <v>1681.42</v>
      </c>
      <c r="F26" s="24">
        <v>1681.42</v>
      </c>
      <c r="G26" s="21">
        <v>1681.42</v>
      </c>
      <c r="H26" s="21">
        <v>1681.42</v>
      </c>
      <c r="I26" s="21">
        <v>1681.42</v>
      </c>
      <c r="J26" s="21">
        <v>1681.42</v>
      </c>
      <c r="K26" s="21">
        <v>1269.77</v>
      </c>
      <c r="L26" s="20">
        <v>1224.3</v>
      </c>
      <c r="M26" s="20"/>
      <c r="N26" s="14"/>
      <c r="O26" s="21"/>
      <c r="P26" s="14"/>
      <c r="Q26" s="22"/>
      <c r="R26" s="14"/>
      <c r="S26" s="22"/>
    </row>
    <row r="27" spans="1:20" ht="15.75" thickBot="1" x14ac:dyDescent="0.3">
      <c r="A27" s="26"/>
      <c r="B27" s="26"/>
      <c r="C27" s="4"/>
      <c r="D27" s="4"/>
      <c r="E27" s="4"/>
      <c r="F27" s="4"/>
      <c r="G27" s="30"/>
      <c r="H27" s="4"/>
      <c r="I27" s="4"/>
      <c r="J27" s="4"/>
      <c r="K27" s="30"/>
      <c r="L27" s="4"/>
      <c r="M27" s="30"/>
      <c r="N27" s="4"/>
      <c r="O27" s="4"/>
      <c r="P27" s="4"/>
      <c r="Q27" s="4"/>
      <c r="R27" s="4"/>
      <c r="S27" s="4"/>
    </row>
    <row r="28" spans="1:20" ht="15.75" thickBot="1" x14ac:dyDescent="0.3">
      <c r="A28" s="6" t="s">
        <v>14</v>
      </c>
      <c r="B28" s="6"/>
      <c r="C28" s="31">
        <v>2024</v>
      </c>
      <c r="D28" s="31">
        <v>2023</v>
      </c>
      <c r="E28" s="31">
        <v>2022</v>
      </c>
      <c r="F28" s="31">
        <v>2021</v>
      </c>
      <c r="G28" s="32">
        <v>2020</v>
      </c>
      <c r="H28" s="33">
        <v>2019</v>
      </c>
      <c r="I28" s="34">
        <v>2018</v>
      </c>
      <c r="J28" s="35">
        <v>2017</v>
      </c>
      <c r="K28" s="35">
        <v>2016</v>
      </c>
      <c r="L28" s="15">
        <v>2015</v>
      </c>
      <c r="M28" s="36">
        <v>2014</v>
      </c>
      <c r="N28" s="36">
        <v>2013</v>
      </c>
      <c r="O28" s="36">
        <v>2012</v>
      </c>
      <c r="P28" s="36">
        <v>2011</v>
      </c>
      <c r="Q28" s="36">
        <v>2010</v>
      </c>
      <c r="R28" s="37">
        <v>2009</v>
      </c>
      <c r="S28" s="38">
        <v>2008</v>
      </c>
    </row>
    <row r="29" spans="1:20" x14ac:dyDescent="0.25">
      <c r="A29" s="16"/>
      <c r="B29" s="16"/>
      <c r="C29" s="17">
        <v>2.08</v>
      </c>
      <c r="D29" s="17">
        <v>2.08</v>
      </c>
      <c r="E29" s="17">
        <v>2.08</v>
      </c>
      <c r="F29" s="17">
        <v>2.08</v>
      </c>
      <c r="G29" s="18">
        <v>2.08</v>
      </c>
      <c r="H29" s="21">
        <v>2.08</v>
      </c>
      <c r="I29" s="21">
        <v>2.08</v>
      </c>
      <c r="J29" s="21">
        <v>2.08</v>
      </c>
      <c r="K29" s="21">
        <v>2.08</v>
      </c>
      <c r="L29" s="22">
        <v>2</v>
      </c>
      <c r="M29" s="39">
        <v>2</v>
      </c>
      <c r="N29" s="40">
        <v>2</v>
      </c>
      <c r="O29" s="40">
        <v>2</v>
      </c>
      <c r="P29" s="40">
        <v>1.7</v>
      </c>
      <c r="Q29" s="40">
        <v>1.7</v>
      </c>
      <c r="R29" s="41">
        <v>1.7</v>
      </c>
      <c r="S29" s="42">
        <v>1.7</v>
      </c>
    </row>
    <row r="30" spans="1:20" x14ac:dyDescent="0.25">
      <c r="A30" s="4"/>
      <c r="B30" s="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"/>
      <c r="N30" s="4"/>
      <c r="O30" s="4"/>
      <c r="P30" s="4"/>
      <c r="Q30" s="4"/>
      <c r="R30" s="4"/>
      <c r="S30" s="4"/>
    </row>
    <row r="31" spans="1:20" x14ac:dyDescent="0.25">
      <c r="A31" s="4"/>
      <c r="B31" s="4"/>
      <c r="C31" s="44">
        <v>2024</v>
      </c>
      <c r="D31" s="44">
        <v>2023</v>
      </c>
      <c r="E31" s="45">
        <v>2022</v>
      </c>
      <c r="F31" s="45">
        <v>2021</v>
      </c>
      <c r="G31" s="46">
        <v>2020</v>
      </c>
      <c r="H31" s="46">
        <v>2019</v>
      </c>
      <c r="I31" s="46">
        <v>2018</v>
      </c>
      <c r="J31" s="46">
        <v>2017</v>
      </c>
      <c r="K31" s="46">
        <v>2016</v>
      </c>
      <c r="L31" s="47">
        <v>2015</v>
      </c>
      <c r="M31" s="13">
        <v>2014</v>
      </c>
      <c r="N31" s="48">
        <v>2013</v>
      </c>
      <c r="O31" s="48">
        <v>2012</v>
      </c>
      <c r="P31" s="48">
        <v>2012</v>
      </c>
      <c r="Q31" s="47">
        <v>2011</v>
      </c>
      <c r="R31" s="48">
        <v>2010</v>
      </c>
      <c r="S31" s="48">
        <v>2008</v>
      </c>
      <c r="T31" s="49"/>
    </row>
    <row r="32" spans="1:20" x14ac:dyDescent="0.25">
      <c r="A32" s="50" t="s">
        <v>15</v>
      </c>
      <c r="B32" s="50"/>
      <c r="C32" s="24">
        <v>3.57</v>
      </c>
      <c r="D32" s="24">
        <v>3.57</v>
      </c>
      <c r="E32" s="24">
        <v>3.57</v>
      </c>
      <c r="F32" s="24">
        <v>3.57</v>
      </c>
      <c r="G32" s="21">
        <v>3.57</v>
      </c>
      <c r="H32" s="21">
        <v>3.57</v>
      </c>
      <c r="I32" s="21">
        <v>3.57</v>
      </c>
      <c r="J32" s="21">
        <v>3.57</v>
      </c>
      <c r="K32" s="21">
        <v>3.45</v>
      </c>
      <c r="L32" s="51">
        <v>3.13</v>
      </c>
      <c r="M32" s="52">
        <v>2.35</v>
      </c>
      <c r="N32" s="43">
        <v>2.0699999999999998</v>
      </c>
      <c r="O32" s="43">
        <v>2.04</v>
      </c>
      <c r="P32" s="43">
        <v>2.04</v>
      </c>
      <c r="Q32" s="51">
        <v>2.64</v>
      </c>
      <c r="R32" s="43">
        <v>2.4500000000000002</v>
      </c>
      <c r="S32" s="43">
        <v>1.22</v>
      </c>
      <c r="T32" s="49"/>
    </row>
    <row r="33" spans="1:20" x14ac:dyDescent="0.25">
      <c r="A33" s="50" t="s">
        <v>16</v>
      </c>
      <c r="B33" s="50"/>
      <c r="C33" s="24">
        <v>2.6</v>
      </c>
      <c r="D33" s="24">
        <v>2.6</v>
      </c>
      <c r="E33" s="24">
        <v>2.6</v>
      </c>
      <c r="F33" s="24">
        <v>2.6</v>
      </c>
      <c r="G33" s="21">
        <v>2.6</v>
      </c>
      <c r="H33" s="21">
        <v>2.6</v>
      </c>
      <c r="I33" s="21">
        <v>2.6</v>
      </c>
      <c r="J33" s="21">
        <v>2.6</v>
      </c>
      <c r="K33" s="21">
        <v>2.23</v>
      </c>
      <c r="L33" s="51">
        <v>2.34</v>
      </c>
      <c r="M33" s="52">
        <v>2.17</v>
      </c>
      <c r="N33" s="43">
        <v>2.08</v>
      </c>
      <c r="O33" s="43">
        <v>1.77</v>
      </c>
      <c r="P33" s="53">
        <v>1.6</v>
      </c>
      <c r="Q33" s="54">
        <v>1.8</v>
      </c>
      <c r="R33" s="43">
        <v>1.65</v>
      </c>
      <c r="S33" s="43">
        <v>2.48</v>
      </c>
      <c r="T33" s="49"/>
    </row>
    <row r="34" spans="1:20" x14ac:dyDescent="0.25">
      <c r="A34" s="50"/>
      <c r="B34" s="50"/>
      <c r="C34" s="25"/>
      <c r="D34" s="25"/>
      <c r="E34" s="25"/>
      <c r="F34" s="25"/>
      <c r="G34" s="25"/>
      <c r="H34" s="25"/>
      <c r="I34" s="25"/>
      <c r="J34" s="26"/>
      <c r="K34" s="27"/>
      <c r="L34" s="55"/>
      <c r="M34" s="26"/>
      <c r="N34" s="26"/>
      <c r="O34" s="26"/>
      <c r="P34" s="26"/>
      <c r="Q34" s="26"/>
      <c r="R34" s="26"/>
      <c r="S34" s="26"/>
    </row>
    <row r="35" spans="1:20" x14ac:dyDescent="0.25">
      <c r="A35" s="56" t="s">
        <v>17</v>
      </c>
      <c r="B35" s="56"/>
      <c r="C35" s="57"/>
      <c r="D35" s="57"/>
      <c r="E35" s="57"/>
      <c r="F35" s="57"/>
      <c r="G35" s="57"/>
      <c r="H35" s="58"/>
      <c r="I35" s="59">
        <f>SUM(H32:H33)</f>
        <v>6.17</v>
      </c>
      <c r="J35" s="56">
        <v>2021</v>
      </c>
      <c r="K35" s="60"/>
      <c r="L35" s="30"/>
      <c r="M35" s="30"/>
      <c r="N35" s="4"/>
      <c r="O35" s="4"/>
      <c r="P35" s="4"/>
      <c r="Q35" s="4"/>
      <c r="R35" s="4"/>
      <c r="S35" s="4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0"/>
      <c r="M36" s="4"/>
      <c r="N36" s="4"/>
      <c r="O36" s="4"/>
      <c r="P36" s="4"/>
      <c r="Q36" s="4"/>
      <c r="R36" s="4"/>
      <c r="S36" s="4"/>
    </row>
    <row r="37" spans="1:20" x14ac:dyDescent="0.25">
      <c r="A37" s="61" t="s">
        <v>18</v>
      </c>
      <c r="B37" s="61"/>
      <c r="C37" s="61"/>
      <c r="D37" s="61"/>
      <c r="E37" s="61"/>
      <c r="F37" s="61"/>
      <c r="G37" s="61"/>
      <c r="H37" s="61"/>
      <c r="I37" s="61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20" ht="15.75" thickBot="1" x14ac:dyDescent="0.3">
      <c r="A38" s="62"/>
      <c r="B38" s="62"/>
      <c r="C38" s="62"/>
      <c r="D38" s="62"/>
      <c r="E38" s="62"/>
      <c r="F38" s="62"/>
      <c r="G38" s="62"/>
      <c r="H38" s="62"/>
      <c r="I38" s="62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20" ht="15.75" thickBot="1" x14ac:dyDescent="0.3">
      <c r="A39" s="63" t="s">
        <v>19</v>
      </c>
      <c r="B39" s="63"/>
      <c r="C39" s="32">
        <v>2024</v>
      </c>
      <c r="D39" s="32">
        <v>2023</v>
      </c>
      <c r="E39" s="64">
        <v>2022</v>
      </c>
      <c r="F39" s="32">
        <v>2021</v>
      </c>
      <c r="G39" s="32">
        <v>2020</v>
      </c>
      <c r="H39" s="65">
        <v>2019</v>
      </c>
      <c r="I39" s="35">
        <v>2018</v>
      </c>
      <c r="J39" s="35">
        <v>2017</v>
      </c>
      <c r="K39" s="35">
        <v>2016</v>
      </c>
      <c r="L39" s="35">
        <v>2015</v>
      </c>
      <c r="M39" s="63">
        <v>2014</v>
      </c>
      <c r="N39" s="63">
        <v>2013</v>
      </c>
      <c r="O39" s="63">
        <v>2012</v>
      </c>
      <c r="P39" s="63">
        <v>2011</v>
      </c>
      <c r="Q39" s="63">
        <v>2010</v>
      </c>
      <c r="R39" s="66">
        <v>2009</v>
      </c>
      <c r="S39" s="67">
        <v>2008</v>
      </c>
    </row>
    <row r="40" spans="1:20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20" x14ac:dyDescent="0.25">
      <c r="A41" s="68" t="s">
        <v>20</v>
      </c>
      <c r="B41" s="68"/>
      <c r="C41" s="24">
        <v>7.28</v>
      </c>
      <c r="D41" s="24">
        <v>7.16</v>
      </c>
      <c r="E41" s="69">
        <v>7.08</v>
      </c>
      <c r="F41" s="24">
        <f>3.45*2</f>
        <v>6.9</v>
      </c>
      <c r="G41" s="24">
        <v>6.76</v>
      </c>
      <c r="H41" s="21">
        <v>11.36</v>
      </c>
      <c r="I41" s="21">
        <v>11.36</v>
      </c>
      <c r="J41" s="21">
        <v>11.36</v>
      </c>
      <c r="K41" s="21">
        <v>11.3</v>
      </c>
      <c r="L41" s="53">
        <v>11</v>
      </c>
      <c r="M41" s="70">
        <v>9.0399999999999991</v>
      </c>
      <c r="N41" s="70">
        <v>8.85</v>
      </c>
      <c r="O41" s="70">
        <v>8.4600000000000009</v>
      </c>
      <c r="P41" s="70">
        <v>7.85</v>
      </c>
      <c r="Q41" s="70">
        <v>6.85</v>
      </c>
      <c r="R41" s="70">
        <v>6.93</v>
      </c>
      <c r="S41" s="70">
        <v>6.37</v>
      </c>
    </row>
    <row r="42" spans="1:20" x14ac:dyDescent="0.25">
      <c r="A42" s="71" t="s">
        <v>21</v>
      </c>
      <c r="B42" s="71"/>
      <c r="C42" s="24">
        <v>10.92</v>
      </c>
      <c r="D42" s="24">
        <v>10.74</v>
      </c>
      <c r="E42" s="69">
        <v>10.62</v>
      </c>
      <c r="F42" s="24">
        <f>5.18*2</f>
        <v>10.36</v>
      </c>
      <c r="G42" s="24">
        <v>10.14</v>
      </c>
      <c r="H42" s="21">
        <v>17.04</v>
      </c>
      <c r="I42" s="21">
        <v>17.04</v>
      </c>
      <c r="J42" s="21">
        <v>17.04</v>
      </c>
      <c r="K42" s="21">
        <v>16.96</v>
      </c>
      <c r="L42" s="53">
        <v>16.5</v>
      </c>
      <c r="M42" s="72">
        <v>13.56</v>
      </c>
      <c r="N42" s="72">
        <v>13.28</v>
      </c>
      <c r="O42" s="72">
        <v>12.69</v>
      </c>
      <c r="P42" s="72">
        <v>11.78</v>
      </c>
      <c r="Q42" s="72">
        <v>10.28</v>
      </c>
      <c r="R42" s="72">
        <v>10.4</v>
      </c>
      <c r="S42" s="70">
        <v>9.56</v>
      </c>
    </row>
    <row r="43" spans="1:20" x14ac:dyDescent="0.25">
      <c r="A43" s="71" t="s">
        <v>22</v>
      </c>
      <c r="B43" s="71"/>
      <c r="C43" s="24">
        <v>18.2</v>
      </c>
      <c r="D43" s="24">
        <v>17.899999999999999</v>
      </c>
      <c r="E43" s="69">
        <v>17.7</v>
      </c>
      <c r="F43" s="24">
        <f>8.63*2</f>
        <v>17.260000000000002</v>
      </c>
      <c r="G43" s="24">
        <v>16.899999999999999</v>
      </c>
      <c r="H43" s="21">
        <v>28.4</v>
      </c>
      <c r="I43" s="21">
        <v>28.4</v>
      </c>
      <c r="J43" s="21">
        <v>28.4</v>
      </c>
      <c r="K43" s="21">
        <v>28.26</v>
      </c>
      <c r="L43" s="53">
        <v>27.5</v>
      </c>
      <c r="M43" s="72">
        <v>22.6</v>
      </c>
      <c r="N43" s="72">
        <v>22.13</v>
      </c>
      <c r="O43" s="72">
        <v>21.15</v>
      </c>
      <c r="P43" s="72">
        <v>19.63</v>
      </c>
      <c r="Q43" s="72">
        <v>17.13</v>
      </c>
      <c r="R43" s="72">
        <v>17.329999999999998</v>
      </c>
      <c r="S43" s="70">
        <v>15.93</v>
      </c>
    </row>
    <row r="44" spans="1:20" x14ac:dyDescent="0.25">
      <c r="A44" s="71" t="s">
        <v>23</v>
      </c>
      <c r="B44" s="71"/>
      <c r="C44" s="24">
        <v>40.04</v>
      </c>
      <c r="D44" s="24">
        <v>39.380000000000003</v>
      </c>
      <c r="E44" s="69">
        <v>38.94</v>
      </c>
      <c r="F44" s="24">
        <f>18.98*2</f>
        <v>37.96</v>
      </c>
      <c r="G44" s="24">
        <v>37.18</v>
      </c>
      <c r="H44" s="21">
        <v>62.48</v>
      </c>
      <c r="I44" s="21">
        <v>62.48</v>
      </c>
      <c r="J44" s="21">
        <v>62.48</v>
      </c>
      <c r="K44" s="21">
        <v>62.16</v>
      </c>
      <c r="L44" s="53">
        <v>60.5</v>
      </c>
      <c r="M44" s="72">
        <v>49.72</v>
      </c>
      <c r="N44" s="72">
        <v>48.68</v>
      </c>
      <c r="O44" s="72">
        <v>46.53</v>
      </c>
      <c r="P44" s="72">
        <v>43.18</v>
      </c>
      <c r="Q44" s="72">
        <v>37.68</v>
      </c>
      <c r="R44" s="72">
        <v>38.119999999999997</v>
      </c>
      <c r="S44" s="70">
        <v>35.04</v>
      </c>
    </row>
    <row r="45" spans="1:20" x14ac:dyDescent="0.25">
      <c r="A45" s="71" t="s">
        <v>24</v>
      </c>
      <c r="B45" s="71"/>
      <c r="C45" s="24">
        <v>58.24</v>
      </c>
      <c r="D45" s="24">
        <v>57.28</v>
      </c>
      <c r="E45" s="69">
        <v>56.64</v>
      </c>
      <c r="F45" s="24">
        <f>27.6*2</f>
        <v>55.2</v>
      </c>
      <c r="G45" s="24">
        <v>53.08</v>
      </c>
      <c r="H45" s="21">
        <v>90.88</v>
      </c>
      <c r="I45" s="21">
        <v>90.88</v>
      </c>
      <c r="J45" s="21">
        <v>90.88</v>
      </c>
      <c r="K45" s="21">
        <v>90.4</v>
      </c>
      <c r="L45" s="53">
        <v>88</v>
      </c>
      <c r="M45" s="72">
        <v>72.319999999999993</v>
      </c>
      <c r="N45" s="72">
        <v>70.8</v>
      </c>
      <c r="O45" s="72">
        <v>67.680000000000007</v>
      </c>
      <c r="P45" s="72">
        <v>62.8</v>
      </c>
      <c r="Q45" s="72">
        <v>54.8</v>
      </c>
      <c r="R45" s="72">
        <v>55.44</v>
      </c>
      <c r="S45" s="70">
        <v>50.96</v>
      </c>
    </row>
    <row r="46" spans="1:20" x14ac:dyDescent="0.25">
      <c r="A46" s="71" t="s">
        <v>25</v>
      </c>
      <c r="B46" s="71"/>
      <c r="C46" s="24">
        <v>105.56</v>
      </c>
      <c r="D46" s="24">
        <v>103.82</v>
      </c>
      <c r="E46" s="69">
        <v>102.66</v>
      </c>
      <c r="F46" s="24">
        <f>50.03*2</f>
        <v>100.06</v>
      </c>
      <c r="G46" s="24">
        <v>98.02</v>
      </c>
      <c r="H46" s="21">
        <v>164.72</v>
      </c>
      <c r="I46" s="21">
        <v>164.72</v>
      </c>
      <c r="J46" s="21">
        <v>164.72</v>
      </c>
      <c r="K46" s="21">
        <v>163.86</v>
      </c>
      <c r="L46" s="53">
        <v>159.5</v>
      </c>
      <c r="M46" s="72">
        <v>131.08000000000001</v>
      </c>
      <c r="N46" s="72">
        <v>128.33000000000001</v>
      </c>
      <c r="O46" s="72">
        <v>122.67</v>
      </c>
      <c r="P46" s="72">
        <v>113.83</v>
      </c>
      <c r="Q46" s="72">
        <v>99.33</v>
      </c>
      <c r="R46" s="72">
        <v>100.49</v>
      </c>
      <c r="S46" s="70">
        <v>92.37</v>
      </c>
    </row>
    <row r="47" spans="1:20" x14ac:dyDescent="0.25">
      <c r="A47" s="71" t="s">
        <v>26</v>
      </c>
      <c r="B47" s="71"/>
      <c r="C47" s="24">
        <v>145.6</v>
      </c>
      <c r="D47" s="24">
        <v>143.19999999999999</v>
      </c>
      <c r="E47" s="69">
        <v>141.6</v>
      </c>
      <c r="F47" s="24">
        <f>69*2</f>
        <v>138</v>
      </c>
      <c r="G47" s="24">
        <v>135.19999999999999</v>
      </c>
      <c r="H47" s="21">
        <v>227.2</v>
      </c>
      <c r="I47" s="21">
        <v>227.2</v>
      </c>
      <c r="J47" s="21">
        <v>227.2</v>
      </c>
      <c r="K47" s="21">
        <v>226</v>
      </c>
      <c r="L47" s="53">
        <v>220</v>
      </c>
      <c r="M47" s="72">
        <v>180.8</v>
      </c>
      <c r="N47" s="72">
        <v>177</v>
      </c>
      <c r="O47" s="72">
        <v>169.2</v>
      </c>
      <c r="P47" s="72">
        <v>157</v>
      </c>
      <c r="Q47" s="72">
        <v>137</v>
      </c>
      <c r="R47" s="72">
        <v>138.6</v>
      </c>
      <c r="S47" s="70">
        <v>127.4</v>
      </c>
    </row>
    <row r="48" spans="1:20" x14ac:dyDescent="0.25">
      <c r="A48" s="71" t="s">
        <v>27</v>
      </c>
      <c r="B48" s="71"/>
      <c r="C48" s="24">
        <v>218.4</v>
      </c>
      <c r="D48" s="24">
        <v>214.8</v>
      </c>
      <c r="E48" s="69">
        <v>212.4</v>
      </c>
      <c r="F48" s="24">
        <f>103.5*2</f>
        <v>207</v>
      </c>
      <c r="G48" s="24">
        <v>202.8</v>
      </c>
      <c r="H48" s="21">
        <v>340.8</v>
      </c>
      <c r="I48" s="21">
        <v>340.8</v>
      </c>
      <c r="J48" s="21">
        <v>340.8</v>
      </c>
      <c r="K48" s="21">
        <v>339</v>
      </c>
      <c r="L48" s="53">
        <v>330</v>
      </c>
      <c r="M48" s="72">
        <v>271.2</v>
      </c>
      <c r="N48" s="72">
        <v>265.5</v>
      </c>
      <c r="O48" s="72">
        <v>253.8</v>
      </c>
      <c r="P48" s="72">
        <v>235.5</v>
      </c>
      <c r="Q48" s="72">
        <v>205.5</v>
      </c>
      <c r="R48" s="72">
        <v>207.9</v>
      </c>
      <c r="S48" s="70">
        <v>191.1</v>
      </c>
    </row>
    <row r="49" spans="1:19" x14ac:dyDescent="0.25">
      <c r="A49" s="71" t="s">
        <v>28</v>
      </c>
      <c r="B49" s="71"/>
      <c r="C49" s="24">
        <v>364</v>
      </c>
      <c r="D49" s="24">
        <v>358</v>
      </c>
      <c r="E49" s="69">
        <v>354</v>
      </c>
      <c r="F49" s="24">
        <f>172.5*2</f>
        <v>345</v>
      </c>
      <c r="G49" s="24">
        <v>338</v>
      </c>
      <c r="H49" s="21">
        <v>568</v>
      </c>
      <c r="I49" s="21">
        <v>568</v>
      </c>
      <c r="J49" s="21">
        <v>568</v>
      </c>
      <c r="K49" s="21">
        <v>565</v>
      </c>
      <c r="L49" s="53"/>
      <c r="M49" s="72"/>
      <c r="N49" s="72"/>
      <c r="O49" s="72"/>
      <c r="P49" s="72"/>
      <c r="Q49" s="72"/>
      <c r="R49" s="72"/>
      <c r="S49" s="70">
        <v>318.5</v>
      </c>
    </row>
    <row r="50" spans="1:19" x14ac:dyDescent="0.25">
      <c r="A50" s="71" t="s">
        <v>29</v>
      </c>
      <c r="B50" s="71"/>
      <c r="C50" s="24">
        <v>509.6</v>
      </c>
      <c r="D50" s="24">
        <v>501.2</v>
      </c>
      <c r="E50" s="69">
        <v>495.6</v>
      </c>
      <c r="F50" s="24">
        <f>241.5*2</f>
        <v>483</v>
      </c>
      <c r="G50" s="24">
        <v>473.2</v>
      </c>
      <c r="H50" s="21">
        <v>795.2</v>
      </c>
      <c r="I50" s="21">
        <v>795.2</v>
      </c>
      <c r="J50" s="21">
        <v>795.2</v>
      </c>
      <c r="K50" s="21">
        <v>791</v>
      </c>
      <c r="L50" s="53">
        <v>770</v>
      </c>
      <c r="M50" s="71">
        <v>632.79999999999995</v>
      </c>
      <c r="N50" s="72">
        <v>619.5</v>
      </c>
      <c r="O50" s="72">
        <v>592.20000000000005</v>
      </c>
      <c r="P50" s="72">
        <v>549.5</v>
      </c>
      <c r="Q50" s="72">
        <v>479.5</v>
      </c>
      <c r="R50" s="70">
        <v>485.1</v>
      </c>
      <c r="S50" s="70">
        <v>445.9</v>
      </c>
    </row>
    <row r="51" spans="1:19" ht="15.75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4"/>
      <c r="K51" s="74"/>
      <c r="L51" s="4"/>
      <c r="M51" s="4"/>
      <c r="N51" s="4"/>
      <c r="O51" s="4"/>
      <c r="P51" s="4"/>
      <c r="Q51" s="4"/>
      <c r="R51" s="4"/>
      <c r="S51" s="4"/>
    </row>
  </sheetData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Hoenicke</dc:creator>
  <cp:lastModifiedBy>Tina Hoenicke</cp:lastModifiedBy>
  <dcterms:created xsi:type="dcterms:W3CDTF">2023-06-20T17:17:42Z</dcterms:created>
  <dcterms:modified xsi:type="dcterms:W3CDTF">2023-06-20T17:18:56Z</dcterms:modified>
</cp:coreProperties>
</file>